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vs-fileserver\STORAGE PLANEJAMENTO\SESC ESTATISTICA\TRANSPARÊNCIA\2023\3º Trimestre\Arquivos Ajustados\"/>
    </mc:Choice>
  </mc:AlternateContent>
  <bookViews>
    <workbookView xWindow="0" yWindow="0" windowWidth="10905" windowHeight="3345"/>
  </bookViews>
  <sheets>
    <sheet name="Plan1" sheetId="1" r:id="rId1"/>
  </sheets>
  <calcPr calcId="162913"/>
</workbook>
</file>

<file path=xl/calcChain.xml><?xml version="1.0" encoding="utf-8"?>
<calcChain xmlns="http://schemas.openxmlformats.org/spreadsheetml/2006/main">
  <c r="E70" i="1" l="1"/>
  <c r="D21" i="1"/>
  <c r="D31" i="1" l="1"/>
  <c r="D57" i="1"/>
  <c r="D50" i="1"/>
  <c r="D41" i="1"/>
  <c r="D9" i="1"/>
  <c r="D73" i="1" l="1"/>
  <c r="E22" i="1" l="1"/>
  <c r="E64" i="1"/>
  <c r="E19" i="1"/>
  <c r="E10" i="1"/>
  <c r="E17" i="1"/>
  <c r="E29" i="1"/>
  <c r="E30" i="1"/>
  <c r="E11" i="1"/>
  <c r="E73" i="1"/>
  <c r="E57" i="1"/>
  <c r="E9" i="1"/>
  <c r="E12" i="1"/>
  <c r="E13" i="1"/>
  <c r="E14" i="1"/>
  <c r="E15" i="1"/>
  <c r="E16" i="1"/>
  <c r="E18" i="1"/>
  <c r="E20" i="1"/>
  <c r="E21" i="1"/>
  <c r="E23" i="1"/>
  <c r="E24" i="1"/>
  <c r="E25" i="1"/>
  <c r="E26" i="1"/>
  <c r="E27" i="1"/>
  <c r="E28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8" i="1"/>
  <c r="E59" i="1"/>
  <c r="E60" i="1"/>
  <c r="E61" i="1"/>
  <c r="E62" i="1"/>
  <c r="E63" i="1"/>
  <c r="E65" i="1"/>
  <c r="E66" i="1"/>
  <c r="E67" i="1"/>
  <c r="E68" i="1"/>
  <c r="E69" i="1"/>
  <c r="E71" i="1"/>
  <c r="E72" i="1"/>
</calcChain>
</file>

<file path=xl/sharedStrings.xml><?xml version="1.0" encoding="utf-8"?>
<sst xmlns="http://schemas.openxmlformats.org/spreadsheetml/2006/main" count="101" uniqueCount="81">
  <si>
    <t>EDUCAÇÃO</t>
  </si>
  <si>
    <t>Educação Infantil</t>
  </si>
  <si>
    <t>Educação de Jovens e Adultos</t>
  </si>
  <si>
    <t>Educação Complementar</t>
  </si>
  <si>
    <t>Comunicação Institucional</t>
  </si>
  <si>
    <t>Infraestrutura, Operações e Serviços</t>
  </si>
  <si>
    <t>Direção, Coordenação e Supervisão</t>
  </si>
  <si>
    <t>Cooperação Técnica</t>
  </si>
  <si>
    <t>SAÚDE</t>
  </si>
  <si>
    <t>Nutrição</t>
  </si>
  <si>
    <t>Saúde Bucal</t>
  </si>
  <si>
    <t>Educação em Saúde</t>
  </si>
  <si>
    <t>Cuidado Terapêutico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</si>
  <si>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</si>
  <si>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</si>
  <si>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</si>
  <si>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</si>
  <si>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</si>
  <si>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</si>
  <si>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</si>
  <si>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</si>
  <si>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</si>
  <si>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</si>
  <si>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</si>
  <si>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</si>
  <si>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</si>
  <si>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</si>
  <si>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</si>
  <si>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</si>
  <si>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</si>
  <si>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</si>
  <si>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Programa e Avaliação</t>
  </si>
  <si>
    <t>Serviços Financeiros</t>
  </si>
  <si>
    <t>Relacionamento com Clientes</t>
  </si>
  <si>
    <t>Cooperação Financeira</t>
  </si>
  <si>
    <t>TOTAL GERAL</t>
  </si>
  <si>
    <t>Código</t>
  </si>
  <si>
    <t>Especificação</t>
  </si>
  <si>
    <t xml:space="preserve">Prevista em R$ </t>
  </si>
  <si>
    <t>Peso</t>
  </si>
  <si>
    <t>Implantação, Ampliação e Modernização de Unidades Físicas</t>
  </si>
  <si>
    <t>ORÇAMENTO PROGRAMA</t>
  </si>
  <si>
    <t>DESPESA POR FINALIDADE/PROGRAMA DE TRABALHO</t>
  </si>
  <si>
    <t>Capacitação e Desenv. de Pessoas</t>
  </si>
  <si>
    <t>Gestão de TI e Telecomunicação</t>
  </si>
  <si>
    <t>Cursos de Valorização Social</t>
  </si>
  <si>
    <t>Capacitação e Desenvolvimento de Pessoas</t>
  </si>
  <si>
    <t>Ensino Fundamental</t>
  </si>
  <si>
    <t>ADMINISTRAÇÃO</t>
  </si>
  <si>
    <t>2023 - RETIFICATIVO</t>
  </si>
  <si>
    <t>1.11</t>
  </si>
  <si>
    <t>1.12</t>
  </si>
  <si>
    <t>1.14</t>
  </si>
  <si>
    <t>1.15</t>
  </si>
  <si>
    <t>1.16</t>
  </si>
  <si>
    <t>2.21</t>
  </si>
  <si>
    <t>2.22</t>
  </si>
  <si>
    <t>2.23</t>
  </si>
  <si>
    <t>2.24</t>
  </si>
  <si>
    <t>3.31</t>
  </si>
  <si>
    <t>3.32</t>
  </si>
  <si>
    <t>3.33</t>
  </si>
  <si>
    <t>3.34</t>
  </si>
  <si>
    <t>3.35</t>
  </si>
  <si>
    <t>3.36</t>
  </si>
  <si>
    <t>4.41</t>
  </si>
  <si>
    <t>4.42</t>
  </si>
  <si>
    <t>4.43</t>
  </si>
  <si>
    <t>5.51</t>
  </si>
  <si>
    <t>5.52</t>
  </si>
  <si>
    <t>5.53</t>
  </si>
  <si>
    <t>6.61</t>
  </si>
  <si>
    <t>6.62</t>
  </si>
  <si>
    <t>6.63</t>
  </si>
  <si>
    <t>6.64</t>
  </si>
  <si>
    <t>6.65</t>
  </si>
  <si>
    <t>6.67</t>
  </si>
  <si>
    <t>6.69</t>
  </si>
  <si>
    <t>SERVIÇO SOCIAL DO COMÉRCIO - SESC RN</t>
  </si>
  <si>
    <t>Pesquisas e Estudos Especializados</t>
  </si>
  <si>
    <t>Serviços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</si>
</sst>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0" fontId="2" fillId="3" borderId="7" xfId="3" applyNumberFormat="1" applyFont="1" applyFill="1" applyBorder="1" applyAlignment="1">
      <alignment horizontal="center" vertical="center" wrapText="1"/>
    </xf>
    <xf numFmtId="10" fontId="6" fillId="2" borderId="8" xfId="3" applyNumberFormat="1" applyFont="1" applyFill="1" applyBorder="1" applyAlignment="1">
      <alignment horizontal="center" vertical="center"/>
    </xf>
    <xf numFmtId="10" fontId="5" fillId="0" borderId="8" xfId="3" applyNumberFormat="1" applyFont="1" applyBorder="1" applyAlignment="1">
      <alignment horizontal="center" vertical="center" wrapText="1"/>
    </xf>
    <xf numFmtId="10" fontId="5" fillId="0" borderId="8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5" fillId="0" borderId="9" xfId="0" applyFont="1" applyBorder="1" applyAlignment="1">
      <alignment horizontal="left" vertical="center"/>
    </xf>
    <xf numFmtId="10" fontId="5" fillId="0" borderId="10" xfId="3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/>
    </xf>
    <xf numFmtId="164" fontId="5" fillId="0" borderId="3" xfId="0" applyNumberFormat="1" applyFont="1" applyBorder="1" applyAlignment="1">
      <alignment horizontal="right" vertical="center" wrapText="1"/>
    </xf>
    <xf numFmtId="4" fontId="6" fillId="2" borderId="11" xfId="0" applyNumberFormat="1" applyFont="1" applyFill="1" applyBorder="1" applyAlignment="1">
      <alignment horizontal="right" vertical="center"/>
    </xf>
    <xf numFmtId="10" fontId="6" fillId="2" borderId="12" xfId="3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  <xf numFmtId="3" fontId="3" fillId="0" borderId="2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</cellXfs>
  <cellStyles count="4">
    <cellStyle name="Moeda 2" xfId="2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66675</xdr:rowOff>
    </xdr:from>
    <xdr:to>
      <xdr:col>2</xdr:col>
      <xdr:colOff>600076</xdr:colOff>
      <xdr:row>4</xdr:row>
      <xdr:rowOff>104775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66675"/>
          <a:ext cx="1581150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G74"/>
  <sheetViews>
    <sheetView showGridLines="0" tabSelected="1" topLeftCell="A52" workbookViewId="0">
      <selection activeCell="J64" sqref="J64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11"/>
    <col min="7" max="7" width="13.85546875" bestFit="1" customWidth="1"/>
  </cols>
  <sheetData>
    <row r="1" spans="2:5" x14ac:dyDescent="0.25">
      <c r="B1" s="30" t="s">
        <v>41</v>
      </c>
      <c r="C1" s="30"/>
      <c r="D1" s="30"/>
      <c r="E1" s="30"/>
    </row>
    <row r="2" spans="2:5" x14ac:dyDescent="0.25">
      <c r="B2" s="31" t="s">
        <v>49</v>
      </c>
      <c r="C2" s="31"/>
      <c r="D2" s="31"/>
      <c r="E2" s="31"/>
    </row>
    <row r="3" spans="2:5" x14ac:dyDescent="0.25">
      <c r="D3" s="1"/>
    </row>
    <row r="4" spans="2:5" x14ac:dyDescent="0.25">
      <c r="B4" s="32" t="s">
        <v>78</v>
      </c>
      <c r="C4" s="32"/>
      <c r="D4" s="32"/>
      <c r="E4" s="32"/>
    </row>
    <row r="5" spans="2:5" s="9" customFormat="1" x14ac:dyDescent="0.25">
      <c r="D5" s="1"/>
      <c r="E5" s="11"/>
    </row>
    <row r="6" spans="2:5" ht="23.25" customHeight="1" x14ac:dyDescent="0.25">
      <c r="B6" s="30" t="s">
        <v>42</v>
      </c>
      <c r="C6" s="30"/>
      <c r="D6" s="30"/>
      <c r="E6" s="30"/>
    </row>
    <row r="7" spans="2:5" ht="15.75" thickBot="1" x14ac:dyDescent="0.3"/>
    <row r="8" spans="2:5" s="2" customFormat="1" ht="20.100000000000001" customHeight="1" x14ac:dyDescent="0.2">
      <c r="B8" s="3" t="s">
        <v>36</v>
      </c>
      <c r="C8" s="12" t="s">
        <v>37</v>
      </c>
      <c r="D8" s="8" t="s">
        <v>38</v>
      </c>
      <c r="E8" s="15" t="s">
        <v>39</v>
      </c>
    </row>
    <row r="9" spans="2:5" ht="20.100000000000001" customHeight="1" x14ac:dyDescent="0.25">
      <c r="B9" s="4">
        <v>1</v>
      </c>
      <c r="C9" s="13" t="s">
        <v>0</v>
      </c>
      <c r="D9" s="19">
        <f>SUM(D10:D20)</f>
        <v>26019940</v>
      </c>
      <c r="E9" s="16">
        <f t="shared" ref="E9:E40" si="0">D9/$D$73</f>
        <v>0.20834286171831212</v>
      </c>
    </row>
    <row r="10" spans="2:5" ht="20.100000000000001" customHeight="1" x14ac:dyDescent="0.25">
      <c r="B10" s="5" t="s">
        <v>50</v>
      </c>
      <c r="C10" s="14" t="s">
        <v>1</v>
      </c>
      <c r="D10" s="23">
        <v>4374450</v>
      </c>
      <c r="E10" s="17">
        <f t="shared" si="0"/>
        <v>3.5026423252462163E-2</v>
      </c>
    </row>
    <row r="11" spans="2:5" s="9" customFormat="1" ht="20.100000000000001" customHeight="1" x14ac:dyDescent="0.25">
      <c r="B11" s="5" t="s">
        <v>51</v>
      </c>
      <c r="C11" s="14" t="s">
        <v>47</v>
      </c>
      <c r="D11" s="23">
        <v>5664761</v>
      </c>
      <c r="E11" s="17">
        <f t="shared" si="0"/>
        <v>4.5358003042677557E-2</v>
      </c>
    </row>
    <row r="12" spans="2:5" ht="20.100000000000001" customHeight="1" x14ac:dyDescent="0.25">
      <c r="B12" s="5" t="s">
        <v>52</v>
      </c>
      <c r="C12" s="14" t="s">
        <v>2</v>
      </c>
      <c r="D12" s="23">
        <v>1581997</v>
      </c>
      <c r="E12" s="17">
        <f t="shared" si="0"/>
        <v>1.2667123068300104E-2</v>
      </c>
    </row>
    <row r="13" spans="2:5" ht="20.100000000000001" customHeight="1" x14ac:dyDescent="0.25">
      <c r="B13" s="5" t="s">
        <v>53</v>
      </c>
      <c r="C13" s="14" t="s">
        <v>3</v>
      </c>
      <c r="D13" s="23">
        <v>748875</v>
      </c>
      <c r="E13" s="17">
        <f t="shared" si="0"/>
        <v>5.9962767235166945E-3</v>
      </c>
    </row>
    <row r="14" spans="2:5" ht="20.100000000000001" customHeight="1" x14ac:dyDescent="0.25">
      <c r="B14" s="5" t="s">
        <v>54</v>
      </c>
      <c r="C14" s="14" t="s">
        <v>45</v>
      </c>
      <c r="D14" s="23">
        <v>188206</v>
      </c>
      <c r="E14" s="17">
        <f t="shared" si="0"/>
        <v>1.5069741372407718E-3</v>
      </c>
    </row>
    <row r="15" spans="2:5" ht="20.100000000000001" customHeight="1" x14ac:dyDescent="0.25">
      <c r="B15" s="6">
        <v>1901</v>
      </c>
      <c r="C15" s="14" t="s">
        <v>4</v>
      </c>
      <c r="D15" s="23">
        <v>60000</v>
      </c>
      <c r="E15" s="17">
        <f t="shared" si="0"/>
        <v>4.8042277203939464E-4</v>
      </c>
    </row>
    <row r="16" spans="2:5" ht="20.100000000000001" customHeight="1" x14ac:dyDescent="0.25">
      <c r="B16" s="6">
        <v>1902</v>
      </c>
      <c r="C16" s="14" t="s">
        <v>5</v>
      </c>
      <c r="D16" s="23">
        <v>2909241</v>
      </c>
      <c r="E16" s="17">
        <f t="shared" si="0"/>
        <v>2.3294427095844342E-2</v>
      </c>
    </row>
    <row r="17" spans="2:5" s="9" customFormat="1" ht="20.100000000000001" customHeight="1" x14ac:dyDescent="0.25">
      <c r="B17" s="6">
        <v>1903</v>
      </c>
      <c r="C17" s="14" t="s">
        <v>79</v>
      </c>
      <c r="D17" s="23">
        <v>185000</v>
      </c>
      <c r="E17" s="17">
        <f t="shared" si="0"/>
        <v>1.4813035471214668E-3</v>
      </c>
    </row>
    <row r="18" spans="2:5" ht="20.100000000000001" customHeight="1" x14ac:dyDescent="0.25">
      <c r="B18" s="6">
        <v>1905</v>
      </c>
      <c r="C18" s="14" t="s">
        <v>6</v>
      </c>
      <c r="D18" s="23">
        <v>1202554</v>
      </c>
      <c r="E18" s="17">
        <f t="shared" si="0"/>
        <v>9.6289054367843709E-3</v>
      </c>
    </row>
    <row r="19" spans="2:5" s="9" customFormat="1" ht="20.100000000000001" customHeight="1" x14ac:dyDescent="0.25">
      <c r="B19" s="6">
        <v>1908</v>
      </c>
      <c r="C19" s="14" t="s">
        <v>46</v>
      </c>
      <c r="D19" s="23">
        <v>299131</v>
      </c>
      <c r="E19" s="17">
        <f t="shared" si="0"/>
        <v>2.3951557370486026E-3</v>
      </c>
    </row>
    <row r="20" spans="2:5" ht="20.100000000000001" customHeight="1" x14ac:dyDescent="0.25">
      <c r="B20" s="6">
        <v>1909</v>
      </c>
      <c r="C20" s="14" t="s">
        <v>40</v>
      </c>
      <c r="D20" s="23">
        <v>8805725</v>
      </c>
      <c r="E20" s="17">
        <f t="shared" si="0"/>
        <v>7.0507846905276644E-2</v>
      </c>
    </row>
    <row r="21" spans="2:5" ht="20.100000000000001" customHeight="1" x14ac:dyDescent="0.25">
      <c r="B21" s="4">
        <v>2</v>
      </c>
      <c r="C21" s="13" t="s">
        <v>8</v>
      </c>
      <c r="D21" s="19">
        <f>SUM(D22:D30)</f>
        <v>28240188</v>
      </c>
      <c r="E21" s="16">
        <f t="shared" si="0"/>
        <v>0.22612049003122747</v>
      </c>
    </row>
    <row r="22" spans="2:5" ht="20.100000000000001" customHeight="1" x14ac:dyDescent="0.25">
      <c r="B22" s="5" t="s">
        <v>55</v>
      </c>
      <c r="C22" s="14" t="s">
        <v>9</v>
      </c>
      <c r="D22" s="24">
        <v>17147001</v>
      </c>
      <c r="E22" s="18">
        <f t="shared" si="0"/>
        <v>0.13729682920970454</v>
      </c>
    </row>
    <row r="23" spans="2:5" ht="20.100000000000001" customHeight="1" x14ac:dyDescent="0.25">
      <c r="B23" s="5" t="s">
        <v>56</v>
      </c>
      <c r="C23" s="14" t="s">
        <v>10</v>
      </c>
      <c r="D23" s="24">
        <v>4802738</v>
      </c>
      <c r="E23" s="18">
        <f t="shared" si="0"/>
        <v>3.8455745055648971E-2</v>
      </c>
    </row>
    <row r="24" spans="2:5" ht="20.100000000000001" customHeight="1" x14ac:dyDescent="0.25">
      <c r="B24" s="5" t="s">
        <v>57</v>
      </c>
      <c r="C24" s="14" t="s">
        <v>11</v>
      </c>
      <c r="D24" s="24">
        <v>360246</v>
      </c>
      <c r="E24" s="18">
        <f t="shared" si="0"/>
        <v>2.8845063656017297E-3</v>
      </c>
    </row>
    <row r="25" spans="2:5" ht="20.100000000000001" customHeight="1" x14ac:dyDescent="0.25">
      <c r="B25" s="5" t="s">
        <v>58</v>
      </c>
      <c r="C25" s="14" t="s">
        <v>12</v>
      </c>
      <c r="D25" s="24">
        <v>647464</v>
      </c>
      <c r="E25" s="18">
        <f t="shared" si="0"/>
        <v>5.1842741612619101E-3</v>
      </c>
    </row>
    <row r="26" spans="2:5" ht="20.100000000000001" customHeight="1" x14ac:dyDescent="0.25">
      <c r="B26" s="6">
        <v>2901</v>
      </c>
      <c r="C26" s="14" t="s">
        <v>4</v>
      </c>
      <c r="D26" s="24">
        <v>190000</v>
      </c>
      <c r="E26" s="18">
        <f t="shared" si="0"/>
        <v>1.5213387781247499E-3</v>
      </c>
    </row>
    <row r="27" spans="2:5" ht="20.100000000000001" customHeight="1" x14ac:dyDescent="0.25">
      <c r="B27" s="6">
        <v>2902</v>
      </c>
      <c r="C27" s="14" t="s">
        <v>5</v>
      </c>
      <c r="D27" s="24">
        <v>2215503</v>
      </c>
      <c r="E27" s="18">
        <f t="shared" si="0"/>
        <v>1.7739634878693251E-2</v>
      </c>
    </row>
    <row r="28" spans="2:5" ht="20.100000000000001" customHeight="1" x14ac:dyDescent="0.25">
      <c r="B28" s="6">
        <v>2905</v>
      </c>
      <c r="C28" s="14" t="s">
        <v>6</v>
      </c>
      <c r="D28" s="24">
        <v>1918945</v>
      </c>
      <c r="E28" s="18">
        <f t="shared" si="0"/>
        <v>1.5365081271518937E-2</v>
      </c>
    </row>
    <row r="29" spans="2:5" ht="20.100000000000001" customHeight="1" x14ac:dyDescent="0.25">
      <c r="B29" s="6">
        <v>2908</v>
      </c>
      <c r="C29" s="14" t="s">
        <v>46</v>
      </c>
      <c r="D29" s="24">
        <v>243693</v>
      </c>
      <c r="E29" s="18">
        <f t="shared" si="0"/>
        <v>1.9512611097766033E-3</v>
      </c>
    </row>
    <row r="30" spans="2:5" s="9" customFormat="1" ht="20.100000000000001" customHeight="1" x14ac:dyDescent="0.25">
      <c r="B30" s="6">
        <v>2909</v>
      </c>
      <c r="C30" s="14" t="s">
        <v>40</v>
      </c>
      <c r="D30" s="24">
        <v>714598</v>
      </c>
      <c r="E30" s="18">
        <f t="shared" si="0"/>
        <v>5.7218192008967892E-3</v>
      </c>
    </row>
    <row r="31" spans="2:5" ht="20.100000000000001" customHeight="1" x14ac:dyDescent="0.25">
      <c r="B31" s="4">
        <v>3</v>
      </c>
      <c r="C31" s="13" t="s">
        <v>13</v>
      </c>
      <c r="D31" s="19">
        <f>SUM(D32:D40)</f>
        <v>4590706</v>
      </c>
      <c r="E31" s="16">
        <f t="shared" si="0"/>
        <v>3.6757995035631354E-2</v>
      </c>
    </row>
    <row r="32" spans="2:5" ht="20.100000000000001" customHeight="1" x14ac:dyDescent="0.25">
      <c r="B32" s="5" t="s">
        <v>59</v>
      </c>
      <c r="C32" s="14" t="s">
        <v>14</v>
      </c>
      <c r="D32" s="23">
        <v>575990</v>
      </c>
      <c r="E32" s="17">
        <f t="shared" si="0"/>
        <v>4.6119785411161823E-3</v>
      </c>
    </row>
    <row r="33" spans="2:5" ht="20.100000000000001" customHeight="1" x14ac:dyDescent="0.25">
      <c r="B33" s="5" t="s">
        <v>60</v>
      </c>
      <c r="C33" s="14" t="s">
        <v>15</v>
      </c>
      <c r="D33" s="23">
        <v>257930</v>
      </c>
      <c r="E33" s="17">
        <f t="shared" si="0"/>
        <v>2.0652574265353509E-3</v>
      </c>
    </row>
    <row r="34" spans="2:5" ht="20.100000000000001" customHeight="1" x14ac:dyDescent="0.25">
      <c r="B34" s="5" t="s">
        <v>61</v>
      </c>
      <c r="C34" s="14" t="s">
        <v>16</v>
      </c>
      <c r="D34" s="23">
        <v>1822496</v>
      </c>
      <c r="E34" s="17">
        <f t="shared" si="0"/>
        <v>1.459280967251181E-2</v>
      </c>
    </row>
    <row r="35" spans="2:5" ht="20.100000000000001" customHeight="1" x14ac:dyDescent="0.25">
      <c r="B35" s="5" t="s">
        <v>62</v>
      </c>
      <c r="C35" s="14" t="s">
        <v>17</v>
      </c>
      <c r="D35" s="23">
        <v>307160</v>
      </c>
      <c r="E35" s="17">
        <f t="shared" si="0"/>
        <v>2.4594443109936743E-3</v>
      </c>
    </row>
    <row r="36" spans="2:5" ht="20.100000000000001" customHeight="1" x14ac:dyDescent="0.25">
      <c r="B36" s="5" t="s">
        <v>63</v>
      </c>
      <c r="C36" s="14" t="s">
        <v>18</v>
      </c>
      <c r="D36" s="23">
        <v>330246</v>
      </c>
      <c r="E36" s="17">
        <f t="shared" si="0"/>
        <v>2.6442949795820324E-3</v>
      </c>
    </row>
    <row r="37" spans="2:5" ht="20.100000000000001" customHeight="1" x14ac:dyDescent="0.25">
      <c r="B37" s="5" t="s">
        <v>64</v>
      </c>
      <c r="C37" s="14" t="s">
        <v>19</v>
      </c>
      <c r="D37" s="23">
        <v>656133</v>
      </c>
      <c r="E37" s="17">
        <f t="shared" si="0"/>
        <v>5.2536872447754021E-3</v>
      </c>
    </row>
    <row r="38" spans="2:5" ht="20.100000000000001" customHeight="1" x14ac:dyDescent="0.25">
      <c r="B38" s="6">
        <v>3901</v>
      </c>
      <c r="C38" s="14" t="s">
        <v>4</v>
      </c>
      <c r="D38" s="23">
        <v>140000</v>
      </c>
      <c r="E38" s="17">
        <f t="shared" si="0"/>
        <v>1.1209864680919209E-3</v>
      </c>
    </row>
    <row r="39" spans="2:5" ht="20.100000000000001" customHeight="1" x14ac:dyDescent="0.25">
      <c r="B39" s="6">
        <v>3905</v>
      </c>
      <c r="C39" s="14" t="s">
        <v>6</v>
      </c>
      <c r="D39" s="23">
        <v>430751</v>
      </c>
      <c r="E39" s="17">
        <f t="shared" si="0"/>
        <v>3.4490431579790215E-3</v>
      </c>
    </row>
    <row r="40" spans="2:5" ht="20.100000000000001" customHeight="1" x14ac:dyDescent="0.25">
      <c r="B40" s="6">
        <v>3908</v>
      </c>
      <c r="C40" s="14" t="s">
        <v>43</v>
      </c>
      <c r="D40" s="24">
        <v>70000</v>
      </c>
      <c r="E40" s="18">
        <f t="shared" si="0"/>
        <v>5.6049323404596047E-4</v>
      </c>
    </row>
    <row r="41" spans="2:5" ht="20.100000000000001" customHeight="1" x14ac:dyDescent="0.25">
      <c r="B41" s="4">
        <v>4</v>
      </c>
      <c r="C41" s="13" t="s">
        <v>20</v>
      </c>
      <c r="D41" s="19">
        <f>SUM(D42:D49)</f>
        <v>19837706</v>
      </c>
      <c r="E41" s="16">
        <f t="shared" ref="E41:E72" si="1">D41/$D$73</f>
        <v>0.15884142845704219</v>
      </c>
    </row>
    <row r="42" spans="2:5" ht="20.100000000000001" customHeight="1" x14ac:dyDescent="0.25">
      <c r="B42" s="5" t="s">
        <v>65</v>
      </c>
      <c r="C42" s="14" t="s">
        <v>21</v>
      </c>
      <c r="D42" s="23">
        <v>4490167</v>
      </c>
      <c r="E42" s="17">
        <f t="shared" si="1"/>
        <v>3.5952974617663544E-2</v>
      </c>
    </row>
    <row r="43" spans="2:5" ht="20.100000000000001" customHeight="1" x14ac:dyDescent="0.25">
      <c r="B43" s="5" t="s">
        <v>66</v>
      </c>
      <c r="C43" s="14" t="s">
        <v>22</v>
      </c>
      <c r="D43" s="23">
        <v>427865</v>
      </c>
      <c r="E43" s="17">
        <f t="shared" si="1"/>
        <v>3.4259348226439268E-3</v>
      </c>
    </row>
    <row r="44" spans="2:5" ht="20.100000000000001" customHeight="1" x14ac:dyDescent="0.25">
      <c r="B44" s="5" t="s">
        <v>67</v>
      </c>
      <c r="C44" s="14" t="s">
        <v>23</v>
      </c>
      <c r="D44" s="23">
        <v>279390</v>
      </c>
      <c r="E44" s="17">
        <f t="shared" si="1"/>
        <v>2.2370886380014411E-3</v>
      </c>
    </row>
    <row r="45" spans="2:5" ht="20.100000000000001" customHeight="1" x14ac:dyDescent="0.25">
      <c r="B45" s="6">
        <v>4901</v>
      </c>
      <c r="C45" s="14" t="s">
        <v>4</v>
      </c>
      <c r="D45" s="23">
        <v>80000</v>
      </c>
      <c r="E45" s="17">
        <f t="shared" si="1"/>
        <v>6.4056369605252619E-4</v>
      </c>
    </row>
    <row r="46" spans="2:5" ht="20.100000000000001" customHeight="1" x14ac:dyDescent="0.25">
      <c r="B46" s="6">
        <v>4902</v>
      </c>
      <c r="C46" s="14" t="s">
        <v>5</v>
      </c>
      <c r="D46" s="23">
        <v>7783624</v>
      </c>
      <c r="E46" s="17">
        <f t="shared" si="1"/>
        <v>6.2323836976539357E-2</v>
      </c>
    </row>
    <row r="47" spans="2:5" ht="20.100000000000001" customHeight="1" x14ac:dyDescent="0.25">
      <c r="B47" s="6">
        <v>4905</v>
      </c>
      <c r="C47" s="14" t="s">
        <v>6</v>
      </c>
      <c r="D47" s="23">
        <v>1038819</v>
      </c>
      <c r="E47" s="17">
        <f t="shared" si="1"/>
        <v>8.3178717271198653E-3</v>
      </c>
    </row>
    <row r="48" spans="2:5" ht="20.100000000000001" customHeight="1" x14ac:dyDescent="0.25">
      <c r="B48" s="6">
        <v>4908</v>
      </c>
      <c r="C48" s="14" t="s">
        <v>43</v>
      </c>
      <c r="D48" s="23">
        <v>108042</v>
      </c>
      <c r="E48" s="17">
        <f t="shared" si="1"/>
        <v>8.6509728561133797E-4</v>
      </c>
    </row>
    <row r="49" spans="2:5" ht="20.100000000000001" customHeight="1" x14ac:dyDescent="0.25">
      <c r="B49" s="6">
        <v>2909</v>
      </c>
      <c r="C49" s="14" t="s">
        <v>40</v>
      </c>
      <c r="D49" s="23">
        <v>5629799</v>
      </c>
      <c r="E49" s="17">
        <f t="shared" si="1"/>
        <v>4.50780606934102E-2</v>
      </c>
    </row>
    <row r="50" spans="2:5" ht="20.100000000000001" customHeight="1" x14ac:dyDescent="0.25">
      <c r="B50" s="4">
        <v>5</v>
      </c>
      <c r="C50" s="13" t="s">
        <v>24</v>
      </c>
      <c r="D50" s="19">
        <f>SUM(D51:D56)</f>
        <v>4139340</v>
      </c>
      <c r="E50" s="16">
        <f t="shared" si="1"/>
        <v>3.3143886620225799E-2</v>
      </c>
    </row>
    <row r="51" spans="2:5" ht="20.100000000000001" customHeight="1" x14ac:dyDescent="0.25">
      <c r="B51" s="5" t="s">
        <v>68</v>
      </c>
      <c r="C51" s="14" t="s">
        <v>25</v>
      </c>
      <c r="D51" s="23">
        <v>2188509</v>
      </c>
      <c r="E51" s="17">
        <f t="shared" si="1"/>
        <v>1.7523492673552726E-2</v>
      </c>
    </row>
    <row r="52" spans="2:5" ht="20.100000000000001" customHeight="1" x14ac:dyDescent="0.25">
      <c r="B52" s="5" t="s">
        <v>69</v>
      </c>
      <c r="C52" s="14" t="s">
        <v>26</v>
      </c>
      <c r="D52" s="23">
        <v>1332744</v>
      </c>
      <c r="E52" s="17">
        <f t="shared" si="1"/>
        <v>1.0671342781647851E-2</v>
      </c>
    </row>
    <row r="53" spans="2:5" ht="20.100000000000001" customHeight="1" x14ac:dyDescent="0.25">
      <c r="B53" s="5" t="s">
        <v>70</v>
      </c>
      <c r="C53" s="14" t="s">
        <v>27</v>
      </c>
      <c r="D53" s="23">
        <v>202648</v>
      </c>
      <c r="E53" s="17">
        <f t="shared" si="1"/>
        <v>1.6226118984706541E-3</v>
      </c>
    </row>
    <row r="54" spans="2:5" ht="20.100000000000001" customHeight="1" x14ac:dyDescent="0.25">
      <c r="B54" s="6">
        <v>5901</v>
      </c>
      <c r="C54" s="14" t="s">
        <v>4</v>
      </c>
      <c r="D54" s="23">
        <v>20000</v>
      </c>
      <c r="E54" s="17">
        <f t="shared" si="1"/>
        <v>1.6014092401313155E-4</v>
      </c>
    </row>
    <row r="55" spans="2:5" ht="20.100000000000001" customHeight="1" x14ac:dyDescent="0.25">
      <c r="B55" s="6">
        <v>5905</v>
      </c>
      <c r="C55" s="14" t="s">
        <v>6</v>
      </c>
      <c r="D55" s="23">
        <v>339891</v>
      </c>
      <c r="E55" s="17">
        <f t="shared" si="1"/>
        <v>2.7215229401873647E-3</v>
      </c>
    </row>
    <row r="56" spans="2:5" ht="20.100000000000001" customHeight="1" x14ac:dyDescent="0.25">
      <c r="B56" s="6">
        <v>5908</v>
      </c>
      <c r="C56" s="14" t="s">
        <v>43</v>
      </c>
      <c r="D56" s="23">
        <v>55548</v>
      </c>
      <c r="E56" s="17">
        <f t="shared" si="1"/>
        <v>4.4477540235407157E-4</v>
      </c>
    </row>
    <row r="57" spans="2:5" ht="20.100000000000001" customHeight="1" x14ac:dyDescent="0.25">
      <c r="B57" s="4">
        <v>6</v>
      </c>
      <c r="C57" s="13" t="s">
        <v>48</v>
      </c>
      <c r="D57" s="19">
        <f>SUM(D58:D72)</f>
        <v>42062120</v>
      </c>
      <c r="E57" s="16">
        <f t="shared" si="1"/>
        <v>0.33679333813756107</v>
      </c>
    </row>
    <row r="58" spans="2:5" ht="20.100000000000001" customHeight="1" x14ac:dyDescent="0.25">
      <c r="B58" s="5" t="s">
        <v>71</v>
      </c>
      <c r="C58" s="14" t="s">
        <v>28</v>
      </c>
      <c r="D58" s="23">
        <v>921649</v>
      </c>
      <c r="E58" s="17">
        <f t="shared" si="1"/>
        <v>7.3796861237889338E-3</v>
      </c>
    </row>
    <row r="59" spans="2:5" ht="20.100000000000001" customHeight="1" x14ac:dyDescent="0.25">
      <c r="B59" s="5" t="s">
        <v>72</v>
      </c>
      <c r="C59" s="14" t="s">
        <v>29</v>
      </c>
      <c r="D59" s="23">
        <v>2708542</v>
      </c>
      <c r="E59" s="17">
        <f t="shared" si="1"/>
        <v>2.1687420930418769E-2</v>
      </c>
    </row>
    <row r="60" spans="2:5" ht="20.100000000000001" customHeight="1" x14ac:dyDescent="0.25">
      <c r="B60" s="5" t="s">
        <v>73</v>
      </c>
      <c r="C60" s="14" t="s">
        <v>30</v>
      </c>
      <c r="D60" s="23">
        <v>677531</v>
      </c>
      <c r="E60" s="17">
        <f t="shared" si="1"/>
        <v>5.4250220193770519E-3</v>
      </c>
    </row>
    <row r="61" spans="2:5" ht="20.100000000000001" customHeight="1" x14ac:dyDescent="0.25">
      <c r="B61" s="5" t="s">
        <v>74</v>
      </c>
      <c r="C61" s="14" t="s">
        <v>44</v>
      </c>
      <c r="D61" s="23">
        <v>2218853</v>
      </c>
      <c r="E61" s="17">
        <f t="shared" si="1"/>
        <v>1.7766458483465451E-2</v>
      </c>
    </row>
    <row r="62" spans="2:5" ht="20.100000000000001" customHeight="1" x14ac:dyDescent="0.25">
      <c r="B62" s="5" t="s">
        <v>75</v>
      </c>
      <c r="C62" s="14" t="s">
        <v>31</v>
      </c>
      <c r="D62" s="23">
        <v>150633</v>
      </c>
      <c r="E62" s="17">
        <f t="shared" si="1"/>
        <v>1.2061253903435023E-3</v>
      </c>
    </row>
    <row r="63" spans="2:5" ht="20.100000000000001" customHeight="1" x14ac:dyDescent="0.25">
      <c r="B63" s="5" t="s">
        <v>76</v>
      </c>
      <c r="C63" s="14" t="s">
        <v>32</v>
      </c>
      <c r="D63" s="23">
        <v>716926</v>
      </c>
      <c r="E63" s="17">
        <f t="shared" si="1"/>
        <v>5.740459604451918E-3</v>
      </c>
    </row>
    <row r="64" spans="2:5" ht="20.100000000000001" customHeight="1" x14ac:dyDescent="0.25">
      <c r="B64" s="5" t="s">
        <v>77</v>
      </c>
      <c r="C64" s="14" t="s">
        <v>33</v>
      </c>
      <c r="D64" s="23">
        <v>2306536</v>
      </c>
      <c r="E64" s="17">
        <f t="shared" ref="E64" si="2">D64/$D$73</f>
        <v>1.8468540315477622E-2</v>
      </c>
    </row>
    <row r="65" spans="2:7" ht="20.100000000000001" customHeight="1" x14ac:dyDescent="0.25">
      <c r="B65" s="33">
        <v>6610</v>
      </c>
      <c r="C65" s="34" t="s">
        <v>80</v>
      </c>
      <c r="D65" s="23">
        <v>572091</v>
      </c>
      <c r="E65" s="17">
        <f t="shared" ref="E65:E73" si="3">D65/$D$73</f>
        <v>4.5807590679798225E-3</v>
      </c>
    </row>
    <row r="66" spans="2:7" ht="20.100000000000001" customHeight="1" x14ac:dyDescent="0.25">
      <c r="B66" s="6">
        <v>6901</v>
      </c>
      <c r="C66" s="14" t="s">
        <v>4</v>
      </c>
      <c r="D66" s="23">
        <v>1999251</v>
      </c>
      <c r="E66" s="17">
        <f t="shared" si="3"/>
        <v>1.6008095123708863E-2</v>
      </c>
    </row>
    <row r="67" spans="2:7" ht="20.100000000000001" customHeight="1" x14ac:dyDescent="0.25">
      <c r="B67" s="6">
        <v>6902</v>
      </c>
      <c r="C67" s="14" t="s">
        <v>5</v>
      </c>
      <c r="D67" s="23">
        <v>4670068</v>
      </c>
      <c r="E67" s="17">
        <f t="shared" si="3"/>
        <v>3.7393450236207861E-2</v>
      </c>
    </row>
    <row r="68" spans="2:7" ht="20.100000000000001" customHeight="1" x14ac:dyDescent="0.25">
      <c r="B68" s="6">
        <v>6905</v>
      </c>
      <c r="C68" s="14" t="s">
        <v>6</v>
      </c>
      <c r="D68" s="23">
        <v>2095623</v>
      </c>
      <c r="E68" s="17">
        <f t="shared" si="3"/>
        <v>1.677975018015854E-2</v>
      </c>
    </row>
    <row r="69" spans="2:7" ht="20.100000000000001" customHeight="1" x14ac:dyDescent="0.25">
      <c r="B69" s="6">
        <v>6906</v>
      </c>
      <c r="C69" s="14" t="s">
        <v>34</v>
      </c>
      <c r="D69" s="23">
        <v>2499620</v>
      </c>
      <c r="E69" s="17">
        <f t="shared" si="3"/>
        <v>2.0014572824085194E-2</v>
      </c>
    </row>
    <row r="70" spans="2:7" s="9" customFormat="1" ht="20.100000000000001" customHeight="1" x14ac:dyDescent="0.25">
      <c r="B70" s="6">
        <v>6907</v>
      </c>
      <c r="C70" s="14" t="s">
        <v>7</v>
      </c>
      <c r="D70" s="23">
        <v>257279</v>
      </c>
      <c r="E70" s="17">
        <f t="shared" si="3"/>
        <v>2.0600448394587235E-3</v>
      </c>
    </row>
    <row r="71" spans="2:7" ht="20.100000000000001" customHeight="1" x14ac:dyDescent="0.25">
      <c r="B71" s="6">
        <v>6908</v>
      </c>
      <c r="C71" s="14" t="s">
        <v>43</v>
      </c>
      <c r="D71" s="23">
        <v>563688</v>
      </c>
      <c r="E71" s="17">
        <f t="shared" si="3"/>
        <v>4.5134758587557049E-3</v>
      </c>
    </row>
    <row r="72" spans="2:7" ht="20.100000000000001" customHeight="1" thickBot="1" x14ac:dyDescent="0.3">
      <c r="B72" s="7">
        <v>6909</v>
      </c>
      <c r="C72" s="21" t="s">
        <v>40</v>
      </c>
      <c r="D72" s="25">
        <v>19703830</v>
      </c>
      <c r="E72" s="22">
        <f t="shared" si="3"/>
        <v>0.1577694771398831</v>
      </c>
      <c r="G72" s="20"/>
    </row>
    <row r="73" spans="2:7" ht="20.100000000000001" customHeight="1" thickBot="1" x14ac:dyDescent="0.3">
      <c r="B73" s="28" t="s">
        <v>35</v>
      </c>
      <c r="C73" s="29"/>
      <c r="D73" s="26">
        <f>D9+D21+D31+D41+D50+D57</f>
        <v>124890000</v>
      </c>
      <c r="E73" s="27">
        <f t="shared" si="3"/>
        <v>1</v>
      </c>
    </row>
    <row r="74" spans="2:7" x14ac:dyDescent="0.25">
      <c r="B74" s="10"/>
    </row>
  </sheetData>
  <mergeCells count="5">
    <mergeCell ref="B73:C73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EF1C2E4-34F9-4CB2-9CD7-B0AB515B16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7F6AE5-C573-4449-A5A2-F68F535A36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BC8E68-364E-40B0-8CE5-C9BD33D34138}">
  <ds:schemaRefs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Raquell Cele De Andrade Martins Barreto</cp:lastModifiedBy>
  <dcterms:created xsi:type="dcterms:W3CDTF">2021-02-05T17:20:42Z</dcterms:created>
  <dcterms:modified xsi:type="dcterms:W3CDTF">2023-11-09T14:13:15Z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